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\Desktop\"/>
    </mc:Choice>
  </mc:AlternateContent>
  <bookViews>
    <workbookView xWindow="240" yWindow="135" windowWidth="15480" windowHeight="9780"/>
  </bookViews>
  <sheets>
    <sheet name="Calendario 2019" sheetId="2" r:id="rId1"/>
    <sheet name="Punti incontro 2019" sheetId="3" r:id="rId2"/>
  </sheets>
  <calcPr calcId="152511"/>
</workbook>
</file>

<file path=xl/calcChain.xml><?xml version="1.0" encoding="utf-8"?>
<calcChain xmlns="http://schemas.openxmlformats.org/spreadsheetml/2006/main">
  <c r="C17" i="2" l="1"/>
  <c r="C15" i="2"/>
  <c r="K11" i="2"/>
  <c r="C11" i="2"/>
  <c r="C10" i="2"/>
  <c r="C21" i="2" s="1"/>
  <c r="C20" i="2"/>
  <c r="AF7" i="2"/>
  <c r="AF6" i="2"/>
  <c r="AF5" i="2"/>
  <c r="AE10" i="2"/>
  <c r="AD10" i="2"/>
  <c r="AE11" i="2" l="1"/>
  <c r="AF10" i="2"/>
  <c r="AB6" i="2"/>
  <c r="AB7" i="2"/>
  <c r="AB8" i="2"/>
  <c r="AB5" i="2"/>
  <c r="X6" i="2"/>
  <c r="X7" i="2"/>
  <c r="X8" i="2"/>
  <c r="X9" i="2"/>
  <c r="X5" i="2"/>
  <c r="T6" i="2"/>
  <c r="T7" i="2"/>
  <c r="T8" i="2"/>
  <c r="T5" i="2"/>
  <c r="P6" i="2"/>
  <c r="P7" i="2"/>
  <c r="P8" i="2"/>
  <c r="P9" i="2"/>
  <c r="P5" i="2"/>
  <c r="H6" i="2"/>
  <c r="H7" i="2"/>
  <c r="H8" i="2"/>
  <c r="H5" i="2"/>
  <c r="L6" i="2"/>
  <c r="L5" i="2"/>
  <c r="D6" i="2"/>
  <c r="D7" i="2"/>
  <c r="D5" i="2"/>
  <c r="AB10" i="2" l="1"/>
  <c r="X10" i="2"/>
  <c r="T10" i="2"/>
  <c r="P10" i="2"/>
  <c r="L10" i="2"/>
  <c r="H10" i="2"/>
  <c r="B10" i="2" l="1"/>
  <c r="F10" i="2"/>
  <c r="G10" i="2"/>
  <c r="J10" i="2"/>
  <c r="K10" i="2"/>
  <c r="N10" i="2"/>
  <c r="O10" i="2"/>
  <c r="R10" i="2"/>
  <c r="S11" i="2" s="1"/>
  <c r="S10" i="2"/>
  <c r="V10" i="2"/>
  <c r="W10" i="2"/>
  <c r="Z10" i="2"/>
  <c r="AA10" i="2"/>
  <c r="D10" i="2" l="1"/>
  <c r="O11" i="2"/>
  <c r="AA11" i="2"/>
  <c r="G11" i="2"/>
  <c r="W11" i="2"/>
</calcChain>
</file>

<file path=xl/sharedStrings.xml><?xml version="1.0" encoding="utf-8"?>
<sst xmlns="http://schemas.openxmlformats.org/spreadsheetml/2006/main" count="113" uniqueCount="70">
  <si>
    <t>Anzi</t>
  </si>
  <si>
    <t>Baragiano</t>
  </si>
  <si>
    <t>Brienza</t>
  </si>
  <si>
    <t>Picerno</t>
  </si>
  <si>
    <t>Potenza</t>
  </si>
  <si>
    <t>Bella</t>
  </si>
  <si>
    <t>Campomaggiore</t>
  </si>
  <si>
    <t>Albano</t>
  </si>
  <si>
    <t>Vaglio</t>
  </si>
  <si>
    <t>Pietragalla</t>
  </si>
  <si>
    <t>Cancellara</t>
  </si>
  <si>
    <t>Laurenzana</t>
  </si>
  <si>
    <t>Calvello</t>
  </si>
  <si>
    <t>Trivigno</t>
  </si>
  <si>
    <t>Sasso</t>
  </si>
  <si>
    <t>Satriano</t>
  </si>
  <si>
    <t>Tito</t>
  </si>
  <si>
    <t>Pignola</t>
  </si>
  <si>
    <t>Ruoti</t>
  </si>
  <si>
    <t>Avigliano c.</t>
  </si>
  <si>
    <t>Avigliano Fr.</t>
  </si>
  <si>
    <t>Pescopagano</t>
  </si>
  <si>
    <t>Castelgrande</t>
  </si>
  <si>
    <t>Muro L.</t>
  </si>
  <si>
    <t>Savoia</t>
  </si>
  <si>
    <t>Vietri</t>
  </si>
  <si>
    <t>Balvano</t>
  </si>
  <si>
    <t>Sant'Angelo</t>
  </si>
  <si>
    <t>starne</t>
  </si>
  <si>
    <t>fagiani</t>
  </si>
  <si>
    <t>TOT.</t>
  </si>
  <si>
    <t>Fagiani</t>
  </si>
  <si>
    <t>Starne</t>
  </si>
  <si>
    <t>Abriola - Arioso</t>
  </si>
  <si>
    <t>ATC n. 2 POTENZA - RIPRISTINO FAUNISTICO CON FAGIANI E STARNE  DI ETA' NON INFERIORE A 120 GIORNI - LUGLIO 2019</t>
  </si>
  <si>
    <t>Vietri di Potenza, Savoia di Lucania, Picerno e Bella</t>
  </si>
  <si>
    <t>Castelgrande e Muro Lucano</t>
  </si>
  <si>
    <t>N° 3500</t>
  </si>
  <si>
    <t>TOTALE</t>
  </si>
  <si>
    <t>Comuni</t>
  </si>
  <si>
    <r>
      <t xml:space="preserve">Giorno 20/07/2019 ore 5,30 Distributore carburante Losasso Area Industriale Baragiano </t>
    </r>
    <r>
      <rPr>
        <b/>
        <sz val="12"/>
        <color indexed="8"/>
        <rFont val="Garamond"/>
        <family val="1"/>
      </rPr>
      <t>per il comune di Baragiano, Balvano</t>
    </r>
  </si>
  <si>
    <r>
      <t>Giorno 20/07/2019 ore 6,00 Distribuzione Rotonda incrocio strada per Avigliano</t>
    </r>
    <r>
      <rPr>
        <b/>
        <sz val="12"/>
        <color indexed="8"/>
        <rFont val="Garamond"/>
        <family val="1"/>
      </rPr>
      <t xml:space="preserve"> per il comune di Ruoti;</t>
    </r>
  </si>
  <si>
    <r>
      <t xml:space="preserve">Giorno 21/07/2019 ore 5,30 Distributore Hotel Gargallo a Tito Scalo </t>
    </r>
    <r>
      <rPr>
        <b/>
        <sz val="12"/>
        <color indexed="8"/>
        <rFont val="Garamond"/>
        <family val="1"/>
      </rPr>
      <t>per comune di Tito</t>
    </r>
  </si>
  <si>
    <r>
      <t>Giorno 21/07/2019 ore 6,30 Distribuzione Piazzale Arcansensa S. Nicola di Pietragalla</t>
    </r>
    <r>
      <rPr>
        <b/>
        <sz val="12"/>
        <color indexed="8"/>
        <rFont val="Garamond"/>
        <family val="1"/>
      </rPr>
      <t xml:space="preserve"> per Pietragalla e Cancellara</t>
    </r>
  </si>
  <si>
    <r>
      <t xml:space="preserve">Giorno 21/07/2019 ore 6,00 Distribuzione Laghetto Pesca Sportiva Avigliano </t>
    </r>
    <r>
      <rPr>
        <b/>
        <sz val="12"/>
        <color indexed="8"/>
        <rFont val="Garamond"/>
        <family val="1"/>
      </rPr>
      <t>per Avigliano e frazioni;</t>
    </r>
  </si>
  <si>
    <r>
      <t>Giorno 21/07/2019 ore 6,00 Distributore Uscita Sasso di C.</t>
    </r>
    <r>
      <rPr>
        <b/>
        <sz val="12"/>
        <color indexed="8"/>
        <rFont val="Garamond"/>
        <family val="1"/>
      </rPr>
      <t xml:space="preserve">per comuni di S. Angelo Le Fratte e Satriano di Lucania, Brienza </t>
    </r>
  </si>
  <si>
    <t>e Sasso di C.</t>
  </si>
  <si>
    <r>
      <t xml:space="preserve">Giorno 21/07/2019 ore 5,30 Distribuzione Piazzale Gommista Ciampi </t>
    </r>
    <r>
      <rPr>
        <b/>
        <sz val="12"/>
        <color indexed="8"/>
        <rFont val="Garamond"/>
        <family val="1"/>
      </rPr>
      <t>per comuni Potenza e Pignola</t>
    </r>
  </si>
  <si>
    <t>TOTALE AVIFAUNA</t>
  </si>
  <si>
    <t xml:space="preserve">Brindisi </t>
  </si>
  <si>
    <t>Sub totale</t>
  </si>
  <si>
    <t>Complessivo</t>
  </si>
  <si>
    <t>Sub Totale</t>
  </si>
  <si>
    <t>totale cassette</t>
  </si>
  <si>
    <t>ELENCO PUNTI DI INCONTRO RIPRISTINO FAUNISTICO AVIFAUNA LUGLIO 2019</t>
  </si>
  <si>
    <t>1° mezzo di distribuzione - GIORNO 20/07/2019 (UN SOLO MEZZO)</t>
  </si>
  <si>
    <t>1° mezzo di distribuzione - GIORNO 21/07/2019 (TRE MEZZI)</t>
  </si>
  <si>
    <t>3° mezzo di distribuzione - GIORNO 21/07/2019 (TRE MEZZI)</t>
  </si>
  <si>
    <t>2°  mezzo di distribuzione - GIORNO 21/07/2019 (TRE MEZZI)</t>
  </si>
  <si>
    <t>Totale cassette con n. 10 esemplari</t>
  </si>
  <si>
    <t>350 cassette da n. 10 capi  - è opportuno fare cassette 1/2 da 5 capi e 1/2 da 10 capi</t>
  </si>
  <si>
    <t>1° mezzo di distribuzione - GIORNO 23/07/2019 (UN SOLO MEZZO)</t>
  </si>
  <si>
    <r>
      <t>Giorno 23/07/2019 ore 5,30 Distribuzione Area Pip Muro Lucano nei pressi Comunità Montana</t>
    </r>
    <r>
      <rPr>
        <b/>
        <sz val="12"/>
        <color indexed="8"/>
        <rFont val="Garamond"/>
        <family val="1"/>
      </rPr>
      <t xml:space="preserve"> per comuni Pescopagano,</t>
    </r>
  </si>
  <si>
    <t>1° mezzo di distribuzione - GIORNO 22/07/2019 (DUE MEZZI)</t>
  </si>
  <si>
    <r>
      <t xml:space="preserve">Giorno 22/07/2019 ore 5,30 Distribustione Gommista Pavese per il </t>
    </r>
    <r>
      <rPr>
        <b/>
        <sz val="12"/>
        <color indexed="8"/>
        <rFont val="Garamond"/>
        <family val="1"/>
      </rPr>
      <t>comune di Vaglio di Basilicata</t>
    </r>
    <r>
      <rPr>
        <sz val="12"/>
        <color indexed="8"/>
        <rFont val="Garamond"/>
        <family val="1"/>
      </rPr>
      <t xml:space="preserve"> </t>
    </r>
  </si>
  <si>
    <r>
      <t xml:space="preserve">Giorno 22/07/2019 ore 5:45 Distribuzione Scalo Brindisi per il </t>
    </r>
    <r>
      <rPr>
        <b/>
        <sz val="12"/>
        <color indexed="8"/>
        <rFont val="Garamond"/>
        <family val="1"/>
      </rPr>
      <t>comune di Brindisi di Montagna</t>
    </r>
  </si>
  <si>
    <r>
      <t>Giorno 22/07/2019 ore 06:00 Distribuzione Scalo Trivigno per il</t>
    </r>
    <r>
      <rPr>
        <b/>
        <sz val="12"/>
        <color indexed="8"/>
        <rFont val="Garamond"/>
        <family val="1"/>
      </rPr>
      <t xml:space="preserve"> comune di Trivigno</t>
    </r>
  </si>
  <si>
    <r>
      <t xml:space="preserve">Giorno 22/07/2019 ore 6:30 Distribuzione Scalo Albano per i </t>
    </r>
    <r>
      <rPr>
        <b/>
        <sz val="12"/>
        <color indexed="8"/>
        <rFont val="Garamond"/>
        <family val="1"/>
      </rPr>
      <t>comuni di Campomaggiore e Albano di Lucania</t>
    </r>
  </si>
  <si>
    <r>
      <t>Giorno 22/07/2019 ore 5,30 Distribustione Casa Cantoniera Camastra</t>
    </r>
    <r>
      <rPr>
        <b/>
        <sz val="12"/>
        <color indexed="8"/>
        <rFont val="Garamond"/>
        <family val="1"/>
      </rPr>
      <t xml:space="preserve"> per comuni di Laurenzana, Calvello, Abriola e Anzi</t>
    </r>
  </si>
  <si>
    <t>2° mezzo di distribuzione - GIORNO 22/07/2019 (DUE MEZZI)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</si>
</sst>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Garamond"/>
      <family val="1"/>
    </font>
    <font>
      <b/>
      <i/>
      <sz val="12"/>
      <color indexed="8"/>
      <name val="Garamond"/>
      <family val="1"/>
    </font>
    <font>
      <sz val="12"/>
      <color theme="1"/>
      <name val="Garamond"/>
      <family val="1"/>
    </font>
    <font>
      <b/>
      <i/>
      <sz val="12"/>
      <color theme="1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1"/>
      <color rgb="FFFF0000"/>
      <name val="Garamond"/>
      <family val="1"/>
    </font>
    <font>
      <sz val="9"/>
      <color theme="1"/>
      <name val="Calibri"/>
      <family val="2"/>
      <scheme val="minor"/>
    </font>
    <font>
      <sz val="9"/>
      <color indexed="8"/>
      <name val="Times New Roman"/>
      <family val="1"/>
    </font>
    <font>
      <b/>
      <sz val="12"/>
      <color rgb="FF0070C0"/>
      <name val="Garamond"/>
      <family val="1"/>
    </font>
    <font>
      <b/>
      <sz val="12"/>
      <color theme="9" tint="-0.249977111117893"/>
      <name val="Garamond"/>
      <family val="1"/>
    </font>
    <font>
      <b/>
      <sz val="8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70C0"/>
      <name val="Calibri"/>
      <family val="2"/>
    </font>
    <font>
      <sz val="8"/>
      <color rgb="FFFF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7030A0"/>
      <name val="Calibri"/>
      <family val="2"/>
    </font>
    <font>
      <sz val="8"/>
      <color rgb="FF7030A0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2"/>
      <color theme="5" tint="-0.249977111117893"/>
      <name val="Garamond"/>
      <family val="1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4" xfId="0" applyFont="1" applyBorder="1"/>
    <xf numFmtId="0" fontId="5" fillId="0" borderId="0" xfId="0" applyFont="1" applyBorder="1" applyAlignment="1">
      <alignment horizontal="center"/>
    </xf>
    <xf numFmtId="0" fontId="1" fillId="0" borderId="14" xfId="0" applyFont="1" applyBorder="1"/>
    <xf numFmtId="0" fontId="2" fillId="0" borderId="14" xfId="0" applyFont="1" applyFill="1" applyBorder="1"/>
    <xf numFmtId="0" fontId="6" fillId="0" borderId="0" xfId="0" applyFont="1" applyBorder="1" applyAlignment="1">
      <alignment horizontal="center"/>
    </xf>
    <xf numFmtId="0" fontId="6" fillId="0" borderId="14" xfId="0" applyFont="1" applyBorder="1"/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Fill="1"/>
    <xf numFmtId="0" fontId="11" fillId="0" borderId="0" xfId="0" applyFont="1"/>
    <xf numFmtId="0" fontId="9" fillId="8" borderId="24" xfId="0" applyFont="1" applyFill="1" applyBorder="1" applyAlignment="1">
      <alignment horizontal="center"/>
    </xf>
    <xf numFmtId="0" fontId="2" fillId="0" borderId="15" xfId="0" applyFont="1" applyFill="1" applyBorder="1"/>
    <xf numFmtId="0" fontId="5" fillId="0" borderId="16" xfId="0" applyFont="1" applyBorder="1" applyAlignment="1">
      <alignment horizontal="center"/>
    </xf>
    <xf numFmtId="0" fontId="13" fillId="7" borderId="5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Border="1" applyAlignment="1">
      <alignment horizontal="center"/>
    </xf>
    <xf numFmtId="0" fontId="10" fillId="13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wrapText="1"/>
    </xf>
    <xf numFmtId="0" fontId="19" fillId="0" borderId="7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5" fillId="0" borderId="20" xfId="0" applyFont="1" applyBorder="1" applyAlignment="1">
      <alignment horizontal="center" wrapText="1"/>
    </xf>
    <xf numFmtId="0" fontId="18" fillId="0" borderId="22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wrapText="1"/>
    </xf>
    <xf numFmtId="0" fontId="19" fillId="0" borderId="23" xfId="0" applyFont="1" applyFill="1" applyBorder="1" applyAlignment="1">
      <alignment horizontal="center" wrapText="1"/>
    </xf>
    <xf numFmtId="0" fontId="19" fillId="0" borderId="7" xfId="0" applyFont="1" applyBorder="1" applyAlignment="1">
      <alignment horizontal="center" wrapText="1"/>
    </xf>
    <xf numFmtId="0" fontId="19" fillId="0" borderId="29" xfId="0" applyFont="1" applyFill="1" applyBorder="1" applyAlignment="1">
      <alignment horizontal="center" wrapText="1"/>
    </xf>
    <xf numFmtId="0" fontId="16" fillId="9" borderId="5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16" fillId="9" borderId="5" xfId="0" applyFont="1" applyFill="1" applyBorder="1"/>
    <xf numFmtId="0" fontId="16" fillId="9" borderId="5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/>
    </xf>
    <xf numFmtId="0" fontId="15" fillId="0" borderId="0" xfId="0" applyFont="1"/>
    <xf numFmtId="0" fontId="15" fillId="12" borderId="5" xfId="0" applyFont="1" applyFill="1" applyBorder="1"/>
    <xf numFmtId="0" fontId="15" fillId="13" borderId="0" xfId="0" applyFont="1" applyFill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13" borderId="0" xfId="0" applyFont="1" applyFill="1"/>
    <xf numFmtId="0" fontId="15" fillId="13" borderId="0" xfId="0" applyFont="1" applyFill="1" applyBorder="1" applyAlignment="1">
      <alignment horizontal="center"/>
    </xf>
    <xf numFmtId="0" fontId="20" fillId="11" borderId="8" xfId="0" applyFont="1" applyFill="1" applyBorder="1"/>
    <xf numFmtId="0" fontId="20" fillId="11" borderId="10" xfId="0" applyFont="1" applyFill="1" applyBorder="1"/>
    <xf numFmtId="0" fontId="20" fillId="11" borderId="5" xfId="0" applyFont="1" applyFill="1" applyBorder="1"/>
    <xf numFmtId="0" fontId="20" fillId="13" borderId="0" xfId="0" applyFont="1" applyFill="1" applyBorder="1"/>
    <xf numFmtId="0" fontId="21" fillId="6" borderId="5" xfId="0" applyFont="1" applyFill="1" applyBorder="1"/>
    <xf numFmtId="0" fontId="20" fillId="13" borderId="0" xfId="0" applyFont="1" applyFill="1" applyBorder="1" applyAlignment="1">
      <alignment horizontal="center"/>
    </xf>
    <xf numFmtId="0" fontId="21" fillId="13" borderId="0" xfId="0" applyFont="1" applyFill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20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wrapText="1"/>
    </xf>
    <xf numFmtId="0" fontId="22" fillId="0" borderId="3" xfId="0" applyFont="1" applyBorder="1" applyAlignment="1">
      <alignment horizontal="center" wrapText="1"/>
    </xf>
    <xf numFmtId="0" fontId="23" fillId="0" borderId="3" xfId="0" applyFont="1" applyFill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  <xf numFmtId="0" fontId="23" fillId="0" borderId="30" xfId="0" applyFont="1" applyFill="1" applyBorder="1" applyAlignment="1">
      <alignment horizontal="center" wrapText="1"/>
    </xf>
    <xf numFmtId="0" fontId="23" fillId="6" borderId="5" xfId="0" applyFont="1" applyFill="1" applyBorder="1" applyAlignment="1">
      <alignment horizontal="center"/>
    </xf>
    <xf numFmtId="0" fontId="24" fillId="6" borderId="17" xfId="0" applyFont="1" applyFill="1" applyBorder="1" applyAlignment="1">
      <alignment horizontal="center"/>
    </xf>
    <xf numFmtId="0" fontId="24" fillId="6" borderId="5" xfId="0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 wrapText="1"/>
    </xf>
    <xf numFmtId="0" fontId="23" fillId="0" borderId="30" xfId="0" applyFont="1" applyBorder="1" applyAlignment="1">
      <alignment horizontal="center" wrapText="1"/>
    </xf>
    <xf numFmtId="0" fontId="2" fillId="0" borderId="11" xfId="0" applyFont="1" applyFill="1" applyBorder="1"/>
    <xf numFmtId="0" fontId="5" fillId="0" borderId="12" xfId="0" applyFont="1" applyBorder="1" applyAlignment="1">
      <alignment horizontal="center"/>
    </xf>
    <xf numFmtId="0" fontId="7" fillId="0" borderId="15" xfId="0" applyFont="1" applyBorder="1"/>
    <xf numFmtId="0" fontId="20" fillId="14" borderId="8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1" fillId="6" borderId="8" xfId="0" applyFont="1" applyFill="1" applyBorder="1" applyAlignment="1">
      <alignment horizontal="center" wrapText="1"/>
    </xf>
    <xf numFmtId="0" fontId="21" fillId="6" borderId="10" xfId="0" applyFont="1" applyFill="1" applyBorder="1" applyAlignment="1">
      <alignment horizontal="center" wrapText="1"/>
    </xf>
    <xf numFmtId="14" fontId="22" fillId="4" borderId="25" xfId="0" applyNumberFormat="1" applyFont="1" applyFill="1" applyBorder="1" applyAlignment="1">
      <alignment horizontal="center" wrapText="1"/>
    </xf>
    <xf numFmtId="14" fontId="22" fillId="4" borderId="26" xfId="0" applyNumberFormat="1" applyFont="1" applyFill="1" applyBorder="1" applyAlignment="1">
      <alignment horizontal="center" wrapText="1"/>
    </xf>
    <xf numFmtId="14" fontId="22" fillId="4" borderId="28" xfId="0" applyNumberFormat="1" applyFont="1" applyFill="1" applyBorder="1" applyAlignment="1">
      <alignment horizontal="center" wrapText="1"/>
    </xf>
    <xf numFmtId="14" fontId="17" fillId="4" borderId="11" xfId="0" applyNumberFormat="1" applyFont="1" applyFill="1" applyBorder="1" applyAlignment="1">
      <alignment horizontal="center" wrapText="1"/>
    </xf>
    <xf numFmtId="14" fontId="17" fillId="4" borderId="12" xfId="0" applyNumberFormat="1" applyFont="1" applyFill="1" applyBorder="1" applyAlignment="1">
      <alignment horizontal="center" wrapText="1"/>
    </xf>
    <xf numFmtId="14" fontId="17" fillId="4" borderId="13" xfId="0" applyNumberFormat="1" applyFont="1" applyFill="1" applyBorder="1" applyAlignment="1">
      <alignment horizontal="center" wrapText="1"/>
    </xf>
    <xf numFmtId="14" fontId="17" fillId="4" borderId="18" xfId="0" applyNumberFormat="1" applyFont="1" applyFill="1" applyBorder="1" applyAlignment="1">
      <alignment horizontal="center" wrapText="1"/>
    </xf>
    <xf numFmtId="14" fontId="17" fillId="4" borderId="4" xfId="0" applyNumberFormat="1" applyFont="1" applyFill="1" applyBorder="1" applyAlignment="1">
      <alignment horizontal="center" wrapText="1"/>
    </xf>
    <xf numFmtId="14" fontId="17" fillId="4" borderId="19" xfId="0" applyNumberFormat="1" applyFont="1" applyFill="1" applyBorder="1" applyAlignment="1">
      <alignment horizont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wrapText="1"/>
    </xf>
    <xf numFmtId="0" fontId="8" fillId="8" borderId="16" xfId="0" applyFont="1" applyFill="1" applyBorder="1" applyAlignment="1">
      <alignment horizontal="center" wrapText="1"/>
    </xf>
    <xf numFmtId="0" fontId="8" fillId="8" borderId="17" xfId="0" applyFont="1" applyFill="1" applyBorder="1" applyAlignment="1">
      <alignment horizontal="center" wrapText="1"/>
    </xf>
    <xf numFmtId="0" fontId="25" fillId="2" borderId="11" xfId="0" applyFont="1" applyFill="1" applyBorder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5" xfId="0" applyFont="1" applyFill="1" applyBorder="1" applyAlignment="1">
      <alignment horizontal="center"/>
    </xf>
    <xf numFmtId="0" fontId="25" fillId="2" borderId="16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8" fillId="11" borderId="25" xfId="0" applyFont="1" applyFill="1" applyBorder="1" applyAlignment="1">
      <alignment horizontal="center"/>
    </xf>
    <xf numFmtId="0" fontId="8" fillId="11" borderId="26" xfId="0" applyFont="1" applyFill="1" applyBorder="1" applyAlignment="1">
      <alignment horizontal="center"/>
    </xf>
    <xf numFmtId="0" fontId="8" fillId="11" borderId="24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12" fillId="7" borderId="25" xfId="0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8" fillId="12" borderId="25" xfId="0" applyFont="1" applyFill="1" applyBorder="1" applyAlignment="1">
      <alignment horizontal="center"/>
    </xf>
    <xf numFmtId="0" fontId="8" fillId="12" borderId="24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4"/>
  <sheetViews>
    <sheetView tabSelected="1" view="pageLayout" topLeftCell="A5" zoomScaleNormal="100" workbookViewId="0">
      <selection sqref="A1:AF21"/>
    </sheetView>
  </sheetViews>
  <sheetFormatPr defaultRowHeight="12" x14ac:dyDescent="0.2"/>
  <cols>
    <col min="1" max="1" width="8.28515625" style="13" customWidth="1"/>
    <col min="2" max="2" width="7.5703125" style="13" customWidth="1"/>
    <col min="3" max="3" width="5.5703125" style="13" customWidth="1"/>
    <col min="4" max="4" width="7.28515625" style="13" customWidth="1"/>
    <col min="5" max="5" width="8.140625" style="13" customWidth="1"/>
    <col min="6" max="6" width="7.28515625" style="13" customWidth="1"/>
    <col min="7" max="7" width="5.28515625" style="13" customWidth="1"/>
    <col min="8" max="8" width="7.28515625" style="13" customWidth="1"/>
    <col min="9" max="9" width="8.140625" style="13" customWidth="1"/>
    <col min="10" max="10" width="6.85546875" style="13" customWidth="1"/>
    <col min="11" max="11" width="5.7109375" style="13" customWidth="1"/>
    <col min="12" max="12" width="7.85546875" style="13" customWidth="1"/>
    <col min="13" max="13" width="9.7109375" style="13" customWidth="1"/>
    <col min="14" max="14" width="7.42578125" style="13" customWidth="1"/>
    <col min="15" max="15" width="5.42578125" style="13" customWidth="1"/>
    <col min="16" max="16" width="7.85546875" style="13" customWidth="1"/>
    <col min="17" max="17" width="9.140625" style="13" customWidth="1"/>
    <col min="18" max="18" width="7.42578125" style="13" customWidth="1"/>
    <col min="19" max="19" width="5.85546875" style="13" customWidth="1"/>
    <col min="20" max="20" width="6.85546875" style="13" customWidth="1"/>
    <col min="21" max="21" width="11.85546875" style="13" customWidth="1"/>
    <col min="22" max="22" width="7.42578125" style="12" customWidth="1"/>
    <col min="23" max="23" width="5.5703125" style="12" customWidth="1"/>
    <col min="24" max="24" width="7.42578125" style="12" customWidth="1"/>
    <col min="25" max="25" width="11.42578125" style="12" customWidth="1"/>
    <col min="26" max="26" width="8.140625" style="12" customWidth="1"/>
    <col min="27" max="27" width="5.28515625" style="12" customWidth="1"/>
    <col min="28" max="28" width="7.42578125" style="12" customWidth="1"/>
    <col min="29" max="29" width="6.85546875" style="12" customWidth="1"/>
    <col min="30" max="30" width="7.5703125" style="12" customWidth="1"/>
    <col min="31" max="31" width="5.42578125" style="12" customWidth="1"/>
    <col min="32" max="32" width="6.28515625" style="12" customWidth="1"/>
    <col min="33" max="33" width="6" style="12" customWidth="1"/>
    <col min="34" max="34" width="5.28515625" style="12" customWidth="1"/>
    <col min="35" max="36" width="6.140625" style="12" customWidth="1"/>
    <col min="37" max="37" width="5.7109375" style="12" customWidth="1"/>
    <col min="38" max="39" width="9.140625" style="12"/>
    <col min="40" max="16384" width="9.140625" style="13"/>
  </cols>
  <sheetData>
    <row r="1" spans="1:40" ht="45.75" customHeight="1" thickBot="1" x14ac:dyDescent="0.25">
      <c r="A1" s="93" t="s">
        <v>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5"/>
    </row>
    <row r="2" spans="1:40" ht="12" customHeight="1" x14ac:dyDescent="0.2">
      <c r="A2" s="87">
        <v>43666</v>
      </c>
      <c r="B2" s="88"/>
      <c r="C2" s="89"/>
      <c r="D2" s="84" t="s">
        <v>53</v>
      </c>
      <c r="E2" s="87">
        <v>43666</v>
      </c>
      <c r="F2" s="88"/>
      <c r="G2" s="89"/>
      <c r="H2" s="84" t="s">
        <v>53</v>
      </c>
      <c r="I2" s="87">
        <v>43667</v>
      </c>
      <c r="J2" s="88"/>
      <c r="K2" s="89"/>
      <c r="L2" s="84" t="s">
        <v>53</v>
      </c>
      <c r="M2" s="87">
        <v>43667</v>
      </c>
      <c r="N2" s="88"/>
      <c r="O2" s="89"/>
      <c r="P2" s="84" t="s">
        <v>53</v>
      </c>
      <c r="Q2" s="87">
        <v>43667</v>
      </c>
      <c r="R2" s="88"/>
      <c r="S2" s="89"/>
      <c r="T2" s="84" t="s">
        <v>53</v>
      </c>
      <c r="U2" s="87">
        <v>43668</v>
      </c>
      <c r="V2" s="88"/>
      <c r="W2" s="89"/>
      <c r="X2" s="84" t="s">
        <v>53</v>
      </c>
      <c r="Y2" s="87">
        <v>43668</v>
      </c>
      <c r="Z2" s="88"/>
      <c r="AA2" s="88"/>
      <c r="AB2" s="84" t="s">
        <v>53</v>
      </c>
      <c r="AC2" s="87">
        <v>43669</v>
      </c>
      <c r="AD2" s="88"/>
      <c r="AE2" s="89"/>
      <c r="AF2" s="84" t="s">
        <v>53</v>
      </c>
      <c r="AL2" s="13"/>
      <c r="AM2" s="13"/>
    </row>
    <row r="3" spans="1:40" x14ac:dyDescent="0.2">
      <c r="A3" s="90"/>
      <c r="B3" s="91"/>
      <c r="C3" s="92"/>
      <c r="D3" s="85"/>
      <c r="E3" s="90"/>
      <c r="F3" s="91"/>
      <c r="G3" s="92"/>
      <c r="H3" s="86"/>
      <c r="I3" s="90"/>
      <c r="J3" s="91"/>
      <c r="K3" s="92"/>
      <c r="L3" s="85"/>
      <c r="M3" s="90"/>
      <c r="N3" s="91"/>
      <c r="O3" s="92"/>
      <c r="P3" s="85"/>
      <c r="Q3" s="90"/>
      <c r="R3" s="91"/>
      <c r="S3" s="92"/>
      <c r="T3" s="85"/>
      <c r="U3" s="90"/>
      <c r="V3" s="91"/>
      <c r="W3" s="92"/>
      <c r="X3" s="85"/>
      <c r="Y3" s="90"/>
      <c r="Z3" s="91"/>
      <c r="AA3" s="91"/>
      <c r="AB3" s="85"/>
      <c r="AC3" s="90"/>
      <c r="AD3" s="91"/>
      <c r="AE3" s="92"/>
      <c r="AF3" s="85"/>
      <c r="AL3" s="13"/>
      <c r="AM3" s="13"/>
    </row>
    <row r="4" spans="1:40" x14ac:dyDescent="0.2">
      <c r="A4" s="61" t="s">
        <v>39</v>
      </c>
      <c r="B4" s="24" t="s">
        <v>29</v>
      </c>
      <c r="C4" s="25" t="s">
        <v>28</v>
      </c>
      <c r="D4" s="86"/>
      <c r="E4" s="61" t="s">
        <v>39</v>
      </c>
      <c r="F4" s="24" t="s">
        <v>29</v>
      </c>
      <c r="G4" s="25" t="s">
        <v>28</v>
      </c>
      <c r="H4" s="65"/>
      <c r="I4" s="61" t="s">
        <v>39</v>
      </c>
      <c r="J4" s="24" t="s">
        <v>29</v>
      </c>
      <c r="K4" s="25" t="s">
        <v>28</v>
      </c>
      <c r="L4" s="86"/>
      <c r="M4" s="61" t="s">
        <v>39</v>
      </c>
      <c r="N4" s="24" t="s">
        <v>29</v>
      </c>
      <c r="O4" s="25" t="s">
        <v>28</v>
      </c>
      <c r="P4" s="86"/>
      <c r="Q4" s="61" t="s">
        <v>39</v>
      </c>
      <c r="R4" s="24" t="s">
        <v>29</v>
      </c>
      <c r="S4" s="25" t="s">
        <v>28</v>
      </c>
      <c r="T4" s="86"/>
      <c r="U4" s="61" t="s">
        <v>39</v>
      </c>
      <c r="V4" s="24" t="s">
        <v>29</v>
      </c>
      <c r="W4" s="25" t="s">
        <v>28</v>
      </c>
      <c r="X4" s="86"/>
      <c r="Y4" s="61" t="s">
        <v>39</v>
      </c>
      <c r="Z4" s="24" t="s">
        <v>29</v>
      </c>
      <c r="AA4" s="26" t="s">
        <v>28</v>
      </c>
      <c r="AB4" s="86"/>
      <c r="AC4" s="61" t="s">
        <v>39</v>
      </c>
      <c r="AD4" s="24" t="s">
        <v>29</v>
      </c>
      <c r="AE4" s="25" t="s">
        <v>28</v>
      </c>
      <c r="AF4" s="86"/>
      <c r="AL4" s="13"/>
      <c r="AM4" s="13"/>
    </row>
    <row r="5" spans="1:40" ht="22.5" x14ac:dyDescent="0.2">
      <c r="A5" s="62" t="s">
        <v>1</v>
      </c>
      <c r="B5" s="28">
        <v>120</v>
      </c>
      <c r="C5" s="29">
        <v>10</v>
      </c>
      <c r="D5" s="66">
        <f>SUM(B5+C5)/10</f>
        <v>13</v>
      </c>
      <c r="E5" s="62" t="s">
        <v>26</v>
      </c>
      <c r="F5" s="28">
        <v>70</v>
      </c>
      <c r="G5" s="29">
        <v>10</v>
      </c>
      <c r="H5" s="66">
        <f>SUM(F5+G5)/10</f>
        <v>8</v>
      </c>
      <c r="I5" s="62" t="s">
        <v>4</v>
      </c>
      <c r="J5" s="28">
        <v>240</v>
      </c>
      <c r="K5" s="29">
        <v>90</v>
      </c>
      <c r="L5" s="66">
        <f>SUM(J5+K5)/10</f>
        <v>33</v>
      </c>
      <c r="M5" s="62" t="s">
        <v>2</v>
      </c>
      <c r="N5" s="28">
        <v>180</v>
      </c>
      <c r="O5" s="29">
        <v>20</v>
      </c>
      <c r="P5" s="66">
        <f>SUM(N5+O5)/10</f>
        <v>20</v>
      </c>
      <c r="Q5" s="62" t="s">
        <v>10</v>
      </c>
      <c r="R5" s="28">
        <v>50</v>
      </c>
      <c r="S5" s="29">
        <v>20</v>
      </c>
      <c r="T5" s="66">
        <f>SUM(R5+S5)/10</f>
        <v>7</v>
      </c>
      <c r="U5" s="62" t="s">
        <v>6</v>
      </c>
      <c r="V5" s="28">
        <v>50</v>
      </c>
      <c r="W5" s="29">
        <v>20</v>
      </c>
      <c r="X5" s="66">
        <f>SUM(V5+W5)/10</f>
        <v>7</v>
      </c>
      <c r="Y5" s="62" t="s">
        <v>11</v>
      </c>
      <c r="Z5" s="28">
        <v>100</v>
      </c>
      <c r="AA5" s="30">
        <v>20</v>
      </c>
      <c r="AB5" s="74">
        <f>SUM(Z5+AA5)/10</f>
        <v>12</v>
      </c>
      <c r="AC5" s="62" t="s">
        <v>21</v>
      </c>
      <c r="AD5" s="28">
        <v>80</v>
      </c>
      <c r="AE5" s="29">
        <v>10</v>
      </c>
      <c r="AF5" s="74">
        <f>SUM(AD5+AE5)/10</f>
        <v>9</v>
      </c>
      <c r="AL5" s="14"/>
      <c r="AM5" s="14"/>
      <c r="AN5" s="14"/>
    </row>
    <row r="6" spans="1:40" ht="22.5" x14ac:dyDescent="0.2">
      <c r="A6" s="62" t="s">
        <v>18</v>
      </c>
      <c r="B6" s="28">
        <v>120</v>
      </c>
      <c r="C6" s="29">
        <v>0</v>
      </c>
      <c r="D6" s="66">
        <f t="shared" ref="D6:D10" si="0">SUM(B6+C6)/10</f>
        <v>12</v>
      </c>
      <c r="E6" s="62" t="s">
        <v>25</v>
      </c>
      <c r="F6" s="28">
        <v>90</v>
      </c>
      <c r="G6" s="29">
        <v>10</v>
      </c>
      <c r="H6" s="66">
        <f t="shared" ref="H6:H8" si="1">SUM(F6+G6)/10</f>
        <v>10</v>
      </c>
      <c r="I6" s="62" t="s">
        <v>17</v>
      </c>
      <c r="J6" s="28">
        <v>45</v>
      </c>
      <c r="K6" s="29">
        <v>20</v>
      </c>
      <c r="L6" s="66">
        <f>SUM(J6+K6)/10</f>
        <v>6.5</v>
      </c>
      <c r="M6" s="62" t="s">
        <v>14</v>
      </c>
      <c r="N6" s="28">
        <v>40</v>
      </c>
      <c r="O6" s="29">
        <v>10</v>
      </c>
      <c r="P6" s="66">
        <f t="shared" ref="P6:P9" si="2">SUM(N6+O6)/10</f>
        <v>5</v>
      </c>
      <c r="Q6" s="62" t="s">
        <v>19</v>
      </c>
      <c r="R6" s="28">
        <v>100</v>
      </c>
      <c r="S6" s="29">
        <v>10</v>
      </c>
      <c r="T6" s="66">
        <f t="shared" ref="T6:T8" si="3">SUM(R6+S6)/10</f>
        <v>11</v>
      </c>
      <c r="U6" s="62" t="s">
        <v>7</v>
      </c>
      <c r="V6" s="28">
        <v>80</v>
      </c>
      <c r="W6" s="29">
        <v>20</v>
      </c>
      <c r="X6" s="66">
        <f t="shared" ref="X6:X9" si="4">SUM(V6+W6)/10</f>
        <v>10</v>
      </c>
      <c r="Y6" s="62" t="s">
        <v>12</v>
      </c>
      <c r="Z6" s="28">
        <v>140</v>
      </c>
      <c r="AA6" s="30">
        <v>20</v>
      </c>
      <c r="AB6" s="74">
        <f t="shared" ref="AB6:AB8" si="5">SUM(Z6+AA6)/10</f>
        <v>16</v>
      </c>
      <c r="AC6" s="62" t="s">
        <v>22</v>
      </c>
      <c r="AD6" s="28">
        <v>70</v>
      </c>
      <c r="AE6" s="29">
        <v>10</v>
      </c>
      <c r="AF6" s="74">
        <f t="shared" ref="AF6:AF7" si="6">SUM(AD6+AE6)/10</f>
        <v>8</v>
      </c>
      <c r="AL6" s="14"/>
      <c r="AM6" s="14"/>
      <c r="AN6" s="14"/>
    </row>
    <row r="7" spans="1:40" x14ac:dyDescent="0.2">
      <c r="A7" s="62" t="s">
        <v>5</v>
      </c>
      <c r="B7" s="28">
        <v>90</v>
      </c>
      <c r="C7" s="29">
        <v>10</v>
      </c>
      <c r="D7" s="66">
        <f t="shared" si="0"/>
        <v>10</v>
      </c>
      <c r="E7" s="62" t="s">
        <v>24</v>
      </c>
      <c r="F7" s="28">
        <v>70</v>
      </c>
      <c r="G7" s="29">
        <v>10</v>
      </c>
      <c r="H7" s="66">
        <f t="shared" si="1"/>
        <v>8</v>
      </c>
      <c r="I7" s="62"/>
      <c r="J7" s="28"/>
      <c r="K7" s="29"/>
      <c r="L7" s="66"/>
      <c r="M7" s="62" t="s">
        <v>27</v>
      </c>
      <c r="N7" s="28">
        <v>50</v>
      </c>
      <c r="O7" s="29">
        <v>10</v>
      </c>
      <c r="P7" s="66">
        <f t="shared" si="2"/>
        <v>6</v>
      </c>
      <c r="Q7" s="62" t="s">
        <v>20</v>
      </c>
      <c r="R7" s="28">
        <v>100</v>
      </c>
      <c r="S7" s="29">
        <v>10</v>
      </c>
      <c r="T7" s="66">
        <f t="shared" si="3"/>
        <v>11</v>
      </c>
      <c r="U7" s="62" t="s">
        <v>8</v>
      </c>
      <c r="V7" s="28">
        <v>90</v>
      </c>
      <c r="W7" s="29">
        <v>20</v>
      </c>
      <c r="X7" s="66">
        <f t="shared" si="4"/>
        <v>11</v>
      </c>
      <c r="Y7" s="62" t="s">
        <v>33</v>
      </c>
      <c r="Z7" s="28">
        <v>100</v>
      </c>
      <c r="AA7" s="30">
        <v>20</v>
      </c>
      <c r="AB7" s="74">
        <f t="shared" si="5"/>
        <v>12</v>
      </c>
      <c r="AC7" s="62" t="s">
        <v>23</v>
      </c>
      <c r="AD7" s="28">
        <v>160</v>
      </c>
      <c r="AE7" s="29">
        <v>0</v>
      </c>
      <c r="AF7" s="74">
        <f t="shared" si="6"/>
        <v>16</v>
      </c>
      <c r="AL7" s="14"/>
      <c r="AM7" s="14"/>
      <c r="AN7" s="14"/>
    </row>
    <row r="8" spans="1:40" x14ac:dyDescent="0.2">
      <c r="A8" s="27"/>
      <c r="B8" s="28"/>
      <c r="C8" s="29"/>
      <c r="D8" s="66"/>
      <c r="E8" s="62" t="s">
        <v>3</v>
      </c>
      <c r="F8" s="28">
        <v>90</v>
      </c>
      <c r="G8" s="29">
        <v>10</v>
      </c>
      <c r="H8" s="66">
        <f t="shared" si="1"/>
        <v>10</v>
      </c>
      <c r="I8" s="27"/>
      <c r="J8" s="28"/>
      <c r="K8" s="29"/>
      <c r="L8" s="66"/>
      <c r="M8" s="62" t="s">
        <v>15</v>
      </c>
      <c r="N8" s="28">
        <v>130</v>
      </c>
      <c r="O8" s="29">
        <v>20</v>
      </c>
      <c r="P8" s="66">
        <f t="shared" si="2"/>
        <v>15</v>
      </c>
      <c r="Q8" s="62" t="s">
        <v>9</v>
      </c>
      <c r="R8" s="28">
        <v>100</v>
      </c>
      <c r="S8" s="29">
        <v>10</v>
      </c>
      <c r="T8" s="66">
        <f t="shared" si="3"/>
        <v>11</v>
      </c>
      <c r="U8" s="62" t="s">
        <v>49</v>
      </c>
      <c r="V8" s="28">
        <v>80</v>
      </c>
      <c r="W8" s="29">
        <v>20</v>
      </c>
      <c r="X8" s="66">
        <f t="shared" si="4"/>
        <v>10</v>
      </c>
      <c r="Y8" s="62" t="s">
        <v>0</v>
      </c>
      <c r="Z8" s="28">
        <v>120</v>
      </c>
      <c r="AA8" s="30">
        <v>20</v>
      </c>
      <c r="AB8" s="74">
        <f t="shared" si="5"/>
        <v>14</v>
      </c>
      <c r="AC8" s="62"/>
      <c r="AD8" s="28"/>
      <c r="AE8" s="29"/>
      <c r="AF8" s="74"/>
      <c r="AL8" s="14"/>
      <c r="AM8" s="14"/>
      <c r="AN8" s="14"/>
    </row>
    <row r="9" spans="1:40" ht="12.75" thickBot="1" x14ac:dyDescent="0.25">
      <c r="A9" s="31"/>
      <c r="B9" s="32"/>
      <c r="C9" s="33"/>
      <c r="D9" s="66"/>
      <c r="E9" s="31"/>
      <c r="F9" s="32"/>
      <c r="G9" s="33"/>
      <c r="H9" s="67"/>
      <c r="I9" s="34"/>
      <c r="J9" s="32"/>
      <c r="K9" s="33"/>
      <c r="L9" s="67"/>
      <c r="M9" s="63" t="s">
        <v>16</v>
      </c>
      <c r="N9" s="36">
        <v>140</v>
      </c>
      <c r="O9" s="37">
        <v>20</v>
      </c>
      <c r="P9" s="66">
        <f t="shared" si="2"/>
        <v>16</v>
      </c>
      <c r="Q9" s="64"/>
      <c r="R9" s="32"/>
      <c r="S9" s="33"/>
      <c r="T9" s="67"/>
      <c r="U9" s="63" t="s">
        <v>13</v>
      </c>
      <c r="V9" s="36">
        <v>105</v>
      </c>
      <c r="W9" s="29">
        <v>20</v>
      </c>
      <c r="X9" s="66">
        <f t="shared" si="4"/>
        <v>12.5</v>
      </c>
      <c r="Y9" s="35"/>
      <c r="Z9" s="36"/>
      <c r="AA9" s="39"/>
      <c r="AB9" s="68"/>
      <c r="AC9" s="31"/>
      <c r="AD9" s="32"/>
      <c r="AE9" s="38"/>
      <c r="AF9" s="75"/>
      <c r="AL9" s="13"/>
      <c r="AM9" s="13"/>
    </row>
    <row r="10" spans="1:40" ht="12.75" thickBot="1" x14ac:dyDescent="0.25">
      <c r="A10" s="40" t="s">
        <v>38</v>
      </c>
      <c r="B10" s="41">
        <f>SUM(B5:B9)</f>
        <v>330</v>
      </c>
      <c r="C10" s="42">
        <f>SUM(C5:C9)</f>
        <v>20</v>
      </c>
      <c r="D10" s="66">
        <f t="shared" si="0"/>
        <v>35</v>
      </c>
      <c r="E10" s="40" t="s">
        <v>38</v>
      </c>
      <c r="F10" s="41">
        <f>SUM(F5:F9)</f>
        <v>320</v>
      </c>
      <c r="G10" s="42">
        <f>SUM(G5:G9)</f>
        <v>40</v>
      </c>
      <c r="H10" s="71">
        <f>SUM(H5:H9)</f>
        <v>36</v>
      </c>
      <c r="I10" s="40" t="s">
        <v>38</v>
      </c>
      <c r="J10" s="41">
        <f>SUM(J5:J9)</f>
        <v>285</v>
      </c>
      <c r="K10" s="42">
        <f>SUM(K5:K9)</f>
        <v>110</v>
      </c>
      <c r="L10" s="71">
        <f>SUM(L5:L9)</f>
        <v>39.5</v>
      </c>
      <c r="M10" s="40" t="s">
        <v>38</v>
      </c>
      <c r="N10" s="41">
        <f>SUM(N5:N9)</f>
        <v>540</v>
      </c>
      <c r="O10" s="42">
        <f>SUM(O5:O9)</f>
        <v>80</v>
      </c>
      <c r="P10" s="71">
        <f>SUM(P5:P9)</f>
        <v>62</v>
      </c>
      <c r="Q10" s="40" t="s">
        <v>38</v>
      </c>
      <c r="R10" s="41">
        <f>SUM(R5:R9)</f>
        <v>350</v>
      </c>
      <c r="S10" s="42">
        <f>SUM(S5:S9)</f>
        <v>50</v>
      </c>
      <c r="T10" s="71">
        <f>SUM(T5:T9)</f>
        <v>40</v>
      </c>
      <c r="U10" s="44" t="s">
        <v>38</v>
      </c>
      <c r="V10" s="41">
        <f>SUM(V5:V9)</f>
        <v>405</v>
      </c>
      <c r="W10" s="43">
        <f>SUM(W5:W9)</f>
        <v>100</v>
      </c>
      <c r="X10" s="70">
        <f>SUM(X5:X9)</f>
        <v>50.5</v>
      </c>
      <c r="Y10" s="45" t="s">
        <v>38</v>
      </c>
      <c r="Z10" s="41">
        <f>SUM(Z5:Z9)</f>
        <v>460</v>
      </c>
      <c r="AA10" s="46">
        <f>SUM(AA5:AA9)</f>
        <v>80</v>
      </c>
      <c r="AB10" s="69">
        <f>SUM(AB5:AB9)</f>
        <v>54</v>
      </c>
      <c r="AC10" s="40" t="s">
        <v>38</v>
      </c>
      <c r="AD10" s="41">
        <f>SUM(AD5:AD9)</f>
        <v>310</v>
      </c>
      <c r="AE10" s="43">
        <f>SUM(AE5:AE9)</f>
        <v>20</v>
      </c>
      <c r="AF10" s="71">
        <f>SUM(AF5:AF9)</f>
        <v>33</v>
      </c>
      <c r="AL10" s="13"/>
      <c r="AM10" s="13"/>
      <c r="AN10" s="15"/>
    </row>
    <row r="11" spans="1:40" ht="12.75" thickBot="1" x14ac:dyDescent="0.25">
      <c r="A11" s="47"/>
      <c r="B11" s="48" t="s">
        <v>50</v>
      </c>
      <c r="C11" s="72">
        <f>SUM(B10+C10)</f>
        <v>350</v>
      </c>
      <c r="D11" s="49"/>
      <c r="E11" s="47"/>
      <c r="F11" s="48" t="s">
        <v>50</v>
      </c>
      <c r="G11" s="72">
        <f>SUM(F10+G10)</f>
        <v>360</v>
      </c>
      <c r="H11" s="49"/>
      <c r="I11" s="47"/>
      <c r="J11" s="48" t="s">
        <v>50</v>
      </c>
      <c r="K11" s="72">
        <f>SUM(J10+K10)</f>
        <v>395</v>
      </c>
      <c r="L11" s="49"/>
      <c r="M11" s="47"/>
      <c r="N11" s="48" t="s">
        <v>50</v>
      </c>
      <c r="O11" s="72">
        <f>SUM(N10+O10)</f>
        <v>620</v>
      </c>
      <c r="P11" s="49"/>
      <c r="Q11" s="47"/>
      <c r="R11" s="48" t="s">
        <v>50</v>
      </c>
      <c r="S11" s="72">
        <f>SUM(R10+S10)</f>
        <v>400</v>
      </c>
      <c r="T11" s="49"/>
      <c r="U11" s="50"/>
      <c r="V11" s="48" t="s">
        <v>50</v>
      </c>
      <c r="W11" s="72">
        <f>SUM(V10+W10)</f>
        <v>505</v>
      </c>
      <c r="X11" s="49"/>
      <c r="Y11" s="51"/>
      <c r="Z11" s="48" t="s">
        <v>50</v>
      </c>
      <c r="AA11" s="72">
        <f>SUM(Z10+AA10)</f>
        <v>540</v>
      </c>
      <c r="AB11" s="51"/>
      <c r="AC11" s="47"/>
      <c r="AD11" s="48" t="s">
        <v>50</v>
      </c>
      <c r="AE11" s="72">
        <f>SUM(AD10+AE10)</f>
        <v>330</v>
      </c>
      <c r="AF11" s="11"/>
      <c r="AG11" s="11"/>
      <c r="AH11" s="11"/>
      <c r="AI11" s="11"/>
      <c r="AJ11" s="11"/>
      <c r="AK11" s="11"/>
      <c r="AL11" s="11"/>
    </row>
    <row r="12" spans="1:40" s="20" customFormat="1" x14ac:dyDescent="0.2">
      <c r="A12" s="52"/>
      <c r="B12" s="49"/>
      <c r="C12" s="49"/>
      <c r="D12" s="49"/>
      <c r="E12" s="52"/>
      <c r="F12" s="49"/>
      <c r="G12" s="49"/>
      <c r="H12" s="49"/>
      <c r="I12" s="52"/>
      <c r="J12" s="49"/>
      <c r="K12" s="49"/>
      <c r="L12" s="49"/>
      <c r="M12" s="52"/>
      <c r="N12" s="49"/>
      <c r="O12" s="49"/>
      <c r="P12" s="49"/>
      <c r="Q12" s="52"/>
      <c r="R12" s="49"/>
      <c r="S12" s="49"/>
      <c r="T12" s="49"/>
      <c r="U12" s="49"/>
      <c r="V12" s="49"/>
      <c r="W12" s="49"/>
      <c r="X12" s="49"/>
      <c r="Y12" s="53"/>
      <c r="Z12" s="49"/>
      <c r="AA12" s="49"/>
      <c r="AB12" s="53"/>
      <c r="AC12" s="53"/>
      <c r="AD12" s="21"/>
      <c r="AE12" s="21"/>
      <c r="AF12" s="21"/>
      <c r="AG12" s="21"/>
      <c r="AH12" s="21"/>
      <c r="AI12" s="21"/>
      <c r="AJ12" s="21"/>
      <c r="AK12" s="21"/>
      <c r="AL12" s="21"/>
      <c r="AM12" s="22"/>
    </row>
    <row r="13" spans="1:40" s="20" customFormat="1" x14ac:dyDescent="0.2">
      <c r="A13" s="52"/>
      <c r="B13" s="49"/>
      <c r="C13" s="49"/>
      <c r="D13" s="49"/>
      <c r="E13" s="52"/>
      <c r="F13" s="49"/>
      <c r="G13" s="49"/>
      <c r="H13" s="49"/>
      <c r="I13" s="52"/>
      <c r="J13" s="49"/>
      <c r="K13" s="49"/>
      <c r="L13" s="49"/>
      <c r="M13" s="52"/>
      <c r="N13" s="49"/>
      <c r="O13" s="49"/>
      <c r="P13" s="49"/>
      <c r="Q13" s="52"/>
      <c r="R13" s="49"/>
      <c r="S13" s="49"/>
      <c r="T13" s="49"/>
      <c r="U13" s="49"/>
      <c r="V13" s="49"/>
      <c r="W13" s="49"/>
      <c r="X13" s="49"/>
      <c r="Y13" s="53"/>
      <c r="Z13" s="49"/>
      <c r="AA13" s="49"/>
      <c r="AB13" s="53"/>
      <c r="AC13" s="53"/>
      <c r="AD13" s="21"/>
      <c r="AE13" s="21"/>
      <c r="AF13" s="21"/>
      <c r="AG13" s="21"/>
      <c r="AH13" s="21"/>
      <c r="AI13" s="21"/>
      <c r="AJ13" s="21"/>
      <c r="AK13" s="21"/>
      <c r="AL13" s="21"/>
      <c r="AM13" s="22"/>
    </row>
    <row r="14" spans="1:40" ht="12.75" thickBot="1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50"/>
      <c r="V14" s="47"/>
      <c r="W14" s="47"/>
      <c r="X14" s="47"/>
      <c r="Y14" s="51"/>
      <c r="Z14" s="47"/>
      <c r="AA14" s="47"/>
      <c r="AB14" s="51"/>
      <c r="AC14" s="51"/>
      <c r="AD14" s="11"/>
      <c r="AE14" s="11"/>
      <c r="AF14" s="11"/>
      <c r="AG14" s="11"/>
      <c r="AH14" s="11"/>
      <c r="AI14" s="11"/>
      <c r="AJ14" s="11"/>
      <c r="AK14" s="11"/>
      <c r="AL14" s="11"/>
    </row>
    <row r="15" spans="1:40" ht="12.75" thickBot="1" x14ac:dyDescent="0.25">
      <c r="A15" s="54" t="s">
        <v>51</v>
      </c>
      <c r="B15" s="55" t="s">
        <v>52</v>
      </c>
      <c r="C15" s="56">
        <f>SUM(C11+G11+K11+O11+S11+W11+AA11+AE11)</f>
        <v>3500</v>
      </c>
      <c r="D15" s="5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50"/>
      <c r="V15" s="47"/>
      <c r="W15" s="47"/>
      <c r="X15" s="47"/>
      <c r="Y15" s="51"/>
      <c r="Z15" s="47"/>
      <c r="AA15" s="47"/>
      <c r="AB15" s="51"/>
      <c r="AC15" s="51"/>
      <c r="AD15" s="11"/>
      <c r="AE15" s="11"/>
      <c r="AF15" s="11"/>
      <c r="AG15" s="11"/>
      <c r="AH15" s="11"/>
      <c r="AI15" s="11"/>
      <c r="AJ15" s="11"/>
      <c r="AK15" s="11"/>
      <c r="AL15" s="11"/>
    </row>
    <row r="16" spans="1:40" ht="12.75" thickBot="1" x14ac:dyDescent="0.25">
      <c r="A16" s="57"/>
      <c r="B16" s="57"/>
      <c r="C16" s="57"/>
      <c r="D16" s="5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50"/>
      <c r="V16" s="47"/>
      <c r="W16" s="47"/>
      <c r="X16" s="47"/>
      <c r="Y16" s="51"/>
      <c r="Z16" s="47"/>
      <c r="AA16" s="47"/>
      <c r="AB16" s="51"/>
      <c r="AC16" s="51"/>
      <c r="AD16" s="11"/>
      <c r="AE16" s="11"/>
      <c r="AF16" s="11"/>
      <c r="AG16" s="11"/>
      <c r="AH16" s="11"/>
      <c r="AI16" s="11"/>
      <c r="AJ16" s="11"/>
      <c r="AK16" s="11"/>
      <c r="AL16" s="11"/>
    </row>
    <row r="17" spans="1:38" ht="23.25" customHeight="1" thickBot="1" x14ac:dyDescent="0.25">
      <c r="A17" s="82" t="s">
        <v>59</v>
      </c>
      <c r="B17" s="83"/>
      <c r="C17" s="58">
        <f>SUM(D10+H10+L10+P10+T10+X10+AB10+AF10)</f>
        <v>350</v>
      </c>
      <c r="D17" s="57"/>
      <c r="E17" s="79" t="s">
        <v>60</v>
      </c>
      <c r="F17" s="80"/>
      <c r="G17" s="80"/>
      <c r="H17" s="80"/>
      <c r="I17" s="80"/>
      <c r="J17" s="80"/>
      <c r="K17" s="80"/>
      <c r="L17" s="81"/>
      <c r="M17" s="47"/>
      <c r="N17" s="47"/>
      <c r="O17" s="47"/>
      <c r="P17" s="47"/>
      <c r="Q17" s="47"/>
      <c r="R17" s="47"/>
      <c r="S17" s="47"/>
      <c r="T17" s="47"/>
      <c r="U17" s="50"/>
      <c r="V17" s="47"/>
      <c r="W17" s="47"/>
      <c r="X17" s="47"/>
      <c r="Y17" s="51"/>
      <c r="Z17" s="47"/>
      <c r="AA17" s="47"/>
      <c r="AB17" s="51"/>
      <c r="AC17" s="51"/>
      <c r="AD17" s="11"/>
      <c r="AE17" s="11"/>
      <c r="AF17" s="11"/>
      <c r="AG17" s="11"/>
      <c r="AH17" s="11"/>
      <c r="AI17" s="11"/>
      <c r="AJ17" s="11"/>
      <c r="AK17" s="11"/>
      <c r="AL17" s="11"/>
    </row>
    <row r="18" spans="1:38" x14ac:dyDescent="0.2">
      <c r="A18" s="57"/>
      <c r="B18" s="57"/>
      <c r="C18" s="57"/>
      <c r="D18" s="5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50"/>
      <c r="V18" s="47"/>
      <c r="W18" s="47"/>
      <c r="X18" s="47"/>
      <c r="Y18" s="51"/>
      <c r="Z18" s="47"/>
      <c r="AA18" s="47"/>
      <c r="AB18" s="51"/>
      <c r="AC18" s="51"/>
      <c r="AD18" s="11"/>
      <c r="AE18" s="11"/>
      <c r="AF18" s="11"/>
      <c r="AG18" s="11"/>
      <c r="AH18" s="11"/>
      <c r="AI18" s="11"/>
      <c r="AJ18" s="11"/>
      <c r="AK18" s="11"/>
      <c r="AL18" s="11"/>
    </row>
    <row r="19" spans="1:38" ht="12.75" thickBot="1" x14ac:dyDescent="0.25">
      <c r="A19" s="47"/>
      <c r="B19" s="47"/>
      <c r="C19" s="47"/>
      <c r="D19" s="52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23"/>
      <c r="W19" s="23"/>
      <c r="X19" s="23"/>
      <c r="Y19" s="51"/>
      <c r="Z19" s="51"/>
      <c r="AA19" s="51"/>
      <c r="AB19" s="51"/>
      <c r="AC19" s="51"/>
      <c r="AD19" s="11"/>
      <c r="AE19" s="11"/>
      <c r="AF19" s="11"/>
      <c r="AG19" s="11"/>
      <c r="AH19" s="11"/>
      <c r="AI19" s="11"/>
      <c r="AJ19" s="11"/>
      <c r="AK19" s="11"/>
      <c r="AL19" s="11"/>
    </row>
    <row r="20" spans="1:38" ht="12.75" thickBot="1" x14ac:dyDescent="0.25">
      <c r="A20" s="45" t="s">
        <v>30</v>
      </c>
      <c r="B20" s="41" t="s">
        <v>31</v>
      </c>
      <c r="C20" s="41">
        <f>SUM(B10+F10+J10+N10+R10+V10+Z10+AD10)</f>
        <v>3000</v>
      </c>
      <c r="D20" s="59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23"/>
      <c r="W20" s="23"/>
      <c r="X20" s="23"/>
      <c r="Y20" s="51"/>
      <c r="Z20" s="51"/>
      <c r="AA20" s="51"/>
      <c r="AB20" s="51"/>
      <c r="AC20" s="51"/>
      <c r="AD20" s="11"/>
      <c r="AE20" s="11"/>
      <c r="AF20" s="11"/>
      <c r="AG20" s="11"/>
      <c r="AH20" s="11"/>
      <c r="AI20" s="11"/>
      <c r="AJ20" s="11"/>
      <c r="AK20" s="11"/>
      <c r="AL20" s="11"/>
    </row>
    <row r="21" spans="1:38" ht="12.75" thickBot="1" x14ac:dyDescent="0.25">
      <c r="A21" s="45" t="s">
        <v>30</v>
      </c>
      <c r="B21" s="42" t="s">
        <v>32</v>
      </c>
      <c r="C21" s="42">
        <f>SUM(C10+G10+K10+O10+S10+W10+AA10+AE10)</f>
        <v>500</v>
      </c>
      <c r="D21" s="60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23"/>
      <c r="W21" s="23"/>
      <c r="X21" s="23"/>
      <c r="Y21" s="23"/>
      <c r="Z21" s="23"/>
      <c r="AA21" s="23"/>
      <c r="AB21" s="23"/>
      <c r="AC21" s="23"/>
    </row>
    <row r="22" spans="1:38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23"/>
      <c r="W22" s="23"/>
      <c r="X22" s="23"/>
      <c r="Y22" s="23"/>
      <c r="Z22" s="23"/>
      <c r="AA22" s="23"/>
      <c r="AB22" s="23"/>
      <c r="AC22" s="23"/>
    </row>
    <row r="23" spans="1:38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23"/>
      <c r="W23" s="23"/>
      <c r="X23" s="23"/>
      <c r="Y23" s="23"/>
      <c r="Z23" s="23"/>
      <c r="AA23" s="23"/>
      <c r="AB23" s="23"/>
      <c r="AC23" s="23"/>
    </row>
    <row r="24" spans="1:38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23"/>
      <c r="W24" s="23"/>
      <c r="X24" s="23"/>
      <c r="Y24" s="23"/>
      <c r="Z24" s="23"/>
      <c r="AA24" s="23"/>
      <c r="AB24" s="23"/>
      <c r="AC24" s="23"/>
    </row>
    <row r="25" spans="1:38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23"/>
      <c r="W25" s="23"/>
      <c r="X25" s="23"/>
      <c r="Y25" s="23"/>
      <c r="Z25" s="23"/>
      <c r="AA25" s="23"/>
      <c r="AB25" s="23"/>
      <c r="AC25" s="23"/>
    </row>
    <row r="26" spans="1:38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23"/>
      <c r="W26" s="23"/>
      <c r="X26" s="23"/>
      <c r="Y26" s="23"/>
      <c r="Z26" s="23"/>
      <c r="AA26" s="23"/>
      <c r="AB26" s="23"/>
      <c r="AC26" s="23"/>
    </row>
    <row r="27" spans="1:38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23"/>
      <c r="W27" s="23"/>
      <c r="X27" s="23"/>
      <c r="Y27" s="23"/>
      <c r="Z27" s="23"/>
      <c r="AA27" s="23"/>
      <c r="AB27" s="23"/>
      <c r="AC27" s="23"/>
    </row>
    <row r="28" spans="1:38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23"/>
      <c r="W28" s="23"/>
      <c r="X28" s="23"/>
      <c r="Y28" s="23"/>
      <c r="Z28" s="23"/>
      <c r="AA28" s="23"/>
      <c r="AB28" s="23"/>
      <c r="AC28" s="23"/>
    </row>
    <row r="29" spans="1:38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23"/>
      <c r="W29" s="23"/>
      <c r="X29" s="23"/>
      <c r="Y29" s="23"/>
      <c r="Z29" s="23"/>
      <c r="AA29" s="23"/>
      <c r="AB29" s="23"/>
      <c r="AC29" s="23"/>
    </row>
    <row r="30" spans="1:38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23"/>
      <c r="W30" s="23"/>
      <c r="X30" s="23"/>
      <c r="Y30" s="23"/>
      <c r="Z30" s="23"/>
      <c r="AA30" s="23"/>
      <c r="AB30" s="23"/>
      <c r="AC30" s="23"/>
    </row>
    <row r="31" spans="1:38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23"/>
      <c r="W31" s="23"/>
      <c r="X31" s="23"/>
      <c r="Y31" s="23"/>
      <c r="Z31" s="23"/>
      <c r="AA31" s="23"/>
      <c r="AB31" s="23"/>
      <c r="AC31" s="23"/>
    </row>
    <row r="32" spans="1:38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23"/>
      <c r="W32" s="23"/>
      <c r="X32" s="23"/>
      <c r="Y32" s="23"/>
      <c r="Z32" s="23"/>
      <c r="AA32" s="23"/>
      <c r="AB32" s="23"/>
      <c r="AC32" s="23"/>
    </row>
    <row r="33" spans="1:29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23"/>
      <c r="W33" s="23"/>
      <c r="X33" s="23"/>
      <c r="Y33" s="23"/>
      <c r="Z33" s="23"/>
      <c r="AA33" s="23"/>
      <c r="AB33" s="23"/>
      <c r="AC33" s="23"/>
    </row>
    <row r="34" spans="1:29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23"/>
      <c r="W34" s="23"/>
      <c r="X34" s="23"/>
      <c r="Y34" s="23"/>
      <c r="Z34" s="23"/>
      <c r="AA34" s="23"/>
      <c r="AB34" s="23"/>
      <c r="AC34" s="23"/>
    </row>
    <row r="35" spans="1:29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23"/>
      <c r="W35" s="23"/>
      <c r="X35" s="23"/>
      <c r="Y35" s="23"/>
      <c r="Z35" s="23"/>
      <c r="AA35" s="23"/>
      <c r="AB35" s="23"/>
      <c r="AC35" s="23"/>
    </row>
    <row r="36" spans="1:29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23"/>
      <c r="W36" s="23"/>
      <c r="X36" s="23"/>
      <c r="Y36" s="23"/>
      <c r="Z36" s="23"/>
      <c r="AA36" s="23"/>
      <c r="AB36" s="23"/>
      <c r="AC36" s="23"/>
    </row>
    <row r="37" spans="1:29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23"/>
      <c r="W37" s="23"/>
      <c r="X37" s="23"/>
      <c r="Y37" s="23"/>
      <c r="Z37" s="23"/>
      <c r="AA37" s="23"/>
      <c r="AB37" s="23"/>
      <c r="AC37" s="23"/>
    </row>
    <row r="38" spans="1:29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23"/>
      <c r="W38" s="23"/>
      <c r="X38" s="23"/>
      <c r="Y38" s="23"/>
      <c r="Z38" s="23"/>
      <c r="AA38" s="23"/>
      <c r="AB38" s="23"/>
      <c r="AC38" s="23"/>
    </row>
    <row r="39" spans="1:29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23"/>
      <c r="W39" s="23"/>
      <c r="X39" s="23"/>
      <c r="Y39" s="23"/>
      <c r="Z39" s="23"/>
      <c r="AA39" s="23"/>
      <c r="AB39" s="23"/>
      <c r="AC39" s="23"/>
    </row>
    <row r="40" spans="1:29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23"/>
      <c r="W40" s="23"/>
      <c r="X40" s="23"/>
      <c r="Y40" s="23"/>
      <c r="Z40" s="23"/>
      <c r="AA40" s="23"/>
      <c r="AB40" s="23"/>
      <c r="AC40" s="23"/>
    </row>
    <row r="41" spans="1:29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23"/>
      <c r="W41" s="23"/>
      <c r="X41" s="23"/>
      <c r="Y41" s="23"/>
      <c r="Z41" s="23"/>
      <c r="AA41" s="23"/>
      <c r="AB41" s="23"/>
      <c r="AC41" s="23"/>
    </row>
    <row r="42" spans="1:29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23"/>
      <c r="W42" s="23"/>
      <c r="X42" s="23"/>
      <c r="Y42" s="23"/>
      <c r="Z42" s="23"/>
      <c r="AA42" s="23"/>
      <c r="AB42" s="23"/>
      <c r="AC42" s="23"/>
    </row>
    <row r="43" spans="1:29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23"/>
      <c r="W43" s="23"/>
      <c r="X43" s="23"/>
      <c r="Y43" s="23"/>
      <c r="Z43" s="23"/>
      <c r="AA43" s="23"/>
      <c r="AB43" s="23"/>
      <c r="AC43" s="23"/>
    </row>
    <row r="44" spans="1:29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23"/>
      <c r="W44" s="23"/>
      <c r="X44" s="23"/>
      <c r="Y44" s="23"/>
      <c r="Z44" s="23"/>
      <c r="AA44" s="23"/>
      <c r="AB44" s="23"/>
      <c r="AC44" s="23"/>
    </row>
    <row r="45" spans="1:29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23"/>
      <c r="W45" s="23"/>
      <c r="X45" s="23"/>
      <c r="Y45" s="23"/>
      <c r="Z45" s="23"/>
      <c r="AA45" s="23"/>
      <c r="AB45" s="23"/>
      <c r="AC45" s="23"/>
    </row>
    <row r="46" spans="1:29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23"/>
      <c r="W46" s="23"/>
      <c r="X46" s="23"/>
      <c r="Y46" s="23"/>
      <c r="Z46" s="23"/>
      <c r="AA46" s="23"/>
      <c r="AB46" s="23"/>
      <c r="AC46" s="23"/>
    </row>
    <row r="47" spans="1:29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23"/>
      <c r="W47" s="23"/>
      <c r="X47" s="23"/>
      <c r="Y47" s="23"/>
      <c r="Z47" s="23"/>
      <c r="AA47" s="23"/>
      <c r="AB47" s="23"/>
      <c r="AC47" s="23"/>
    </row>
    <row r="48" spans="1:29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23"/>
      <c r="W48" s="23"/>
      <c r="X48" s="23"/>
      <c r="Y48" s="23"/>
      <c r="Z48" s="23"/>
      <c r="AA48" s="23"/>
      <c r="AB48" s="23"/>
      <c r="AC48" s="23"/>
    </row>
    <row r="49" spans="1:29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23"/>
      <c r="W49" s="23"/>
      <c r="X49" s="23"/>
      <c r="Y49" s="23"/>
      <c r="Z49" s="23"/>
      <c r="AA49" s="23"/>
      <c r="AB49" s="23"/>
      <c r="AC49" s="23"/>
    </row>
    <row r="50" spans="1:29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23"/>
      <c r="W50" s="23"/>
      <c r="X50" s="23"/>
      <c r="Y50" s="23"/>
      <c r="Z50" s="23"/>
      <c r="AA50" s="23"/>
      <c r="AB50" s="23"/>
      <c r="AC50" s="23"/>
    </row>
    <row r="51" spans="1:29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23"/>
      <c r="W51" s="23"/>
      <c r="X51" s="23"/>
      <c r="Y51" s="23"/>
      <c r="Z51" s="23"/>
      <c r="AA51" s="23"/>
      <c r="AB51" s="23"/>
      <c r="AC51" s="23"/>
    </row>
    <row r="52" spans="1:29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23"/>
      <c r="W52" s="23"/>
      <c r="X52" s="23"/>
      <c r="Y52" s="23"/>
      <c r="Z52" s="23"/>
      <c r="AA52" s="23"/>
      <c r="AB52" s="23"/>
      <c r="AC52" s="23"/>
    </row>
    <row r="53" spans="1:29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23"/>
      <c r="W53" s="23"/>
      <c r="X53" s="23"/>
      <c r="Y53" s="23"/>
      <c r="Z53" s="23"/>
      <c r="AA53" s="23"/>
      <c r="AB53" s="23"/>
      <c r="AC53" s="23"/>
    </row>
    <row r="54" spans="1:29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3"/>
      <c r="W54" s="23"/>
      <c r="X54" s="23"/>
      <c r="Y54" s="23"/>
      <c r="Z54" s="23"/>
      <c r="AA54" s="23"/>
      <c r="AB54" s="23"/>
      <c r="AC54" s="23"/>
    </row>
  </sheetData>
  <mergeCells count="19">
    <mergeCell ref="A1:AF1"/>
    <mergeCell ref="E2:G3"/>
    <mergeCell ref="U2:W3"/>
    <mergeCell ref="Y2:AA3"/>
    <mergeCell ref="AC2:AE3"/>
    <mergeCell ref="AF2:AF4"/>
    <mergeCell ref="M2:O3"/>
    <mergeCell ref="H2:H3"/>
    <mergeCell ref="T2:T4"/>
    <mergeCell ref="X2:X4"/>
    <mergeCell ref="AB2:AB4"/>
    <mergeCell ref="Q2:S3"/>
    <mergeCell ref="E17:L17"/>
    <mergeCell ref="A17:B17"/>
    <mergeCell ref="D2:D4"/>
    <mergeCell ref="L2:L4"/>
    <mergeCell ref="P2:P4"/>
    <mergeCell ref="A2:C3"/>
    <mergeCell ref="I2:K3"/>
  </mergeCells>
  <phoneticPr fontId="0" type="noConversion"/>
  <printOptions horizontalCentered="1"/>
  <pageMargins left="0.25" right="0.25" top="0.75" bottom="0.75" header="0.3" footer="0.3"/>
  <pageSetup paperSize="8" scale="85" orientation="landscape" r:id="rId1"/>
  <headerFooter>
    <oddHeader>&amp;CPagina &amp;P&amp;Rcalendario imm avifauna luglio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4" workbookViewId="0">
      <selection activeCell="A2" sqref="A2:N28"/>
    </sheetView>
  </sheetViews>
  <sheetFormatPr defaultRowHeight="15" x14ac:dyDescent="0.25"/>
  <cols>
    <col min="13" max="13" width="9.42578125" customWidth="1"/>
    <col min="14" max="14" width="7.28515625" customWidth="1"/>
  </cols>
  <sheetData>
    <row r="1" spans="1:14" ht="15.75" thickBot="1" x14ac:dyDescent="0.3"/>
    <row r="2" spans="1:14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.75" thickBot="1" x14ac:dyDescent="0.3">
      <c r="A3" s="102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4"/>
    </row>
    <row r="4" spans="1:14" ht="16.5" thickBot="1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6.5" thickBot="1" x14ac:dyDescent="0.3">
      <c r="A5" s="105" t="s">
        <v>55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7"/>
    </row>
    <row r="6" spans="1:14" ht="15.7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123">
        <v>1</v>
      </c>
    </row>
    <row r="7" spans="1:14" ht="15.75" x14ac:dyDescent="0.25">
      <c r="A7" s="6" t="s">
        <v>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124"/>
    </row>
    <row r="8" spans="1:14" ht="16.5" thickBot="1" x14ac:dyDescent="0.3">
      <c r="A8" s="7" t="s">
        <v>41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25"/>
    </row>
    <row r="9" spans="1:14" ht="16.5" thickBot="1" x14ac:dyDescent="0.3">
      <c r="A9" s="108" t="s">
        <v>56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10"/>
    </row>
    <row r="10" spans="1:14" ht="15.75" x14ac:dyDescent="0.25">
      <c r="A10" s="4" t="s">
        <v>42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26">
        <v>1</v>
      </c>
    </row>
    <row r="11" spans="1:14" ht="15.75" x14ac:dyDescent="0.25">
      <c r="A11" s="7" t="s">
        <v>45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27"/>
    </row>
    <row r="12" spans="1:14" ht="16.5" thickBot="1" x14ac:dyDescent="0.3">
      <c r="A12" s="9" t="s">
        <v>46</v>
      </c>
      <c r="B12" s="8"/>
      <c r="C12" s="8"/>
      <c r="D12" s="8"/>
      <c r="E12" s="8"/>
      <c r="F12" s="8"/>
      <c r="G12" s="8"/>
      <c r="H12" s="5"/>
      <c r="I12" s="5"/>
      <c r="J12" s="5"/>
      <c r="K12" s="5"/>
      <c r="L12" s="5"/>
      <c r="M12" s="5"/>
      <c r="N12" s="128"/>
    </row>
    <row r="13" spans="1:14" ht="16.5" thickBot="1" x14ac:dyDescent="0.3">
      <c r="A13" s="111" t="s">
        <v>58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3"/>
    </row>
    <row r="14" spans="1:14" ht="15.75" x14ac:dyDescent="0.25">
      <c r="A14" s="7" t="s">
        <v>44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29">
        <v>2</v>
      </c>
    </row>
    <row r="15" spans="1:14" ht="16.5" thickBot="1" x14ac:dyDescent="0.3">
      <c r="A15" s="7" t="s">
        <v>43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30"/>
    </row>
    <row r="16" spans="1:14" ht="16.5" thickBot="1" x14ac:dyDescent="0.3">
      <c r="A16" s="120" t="s">
        <v>57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2"/>
    </row>
    <row r="17" spans="1:14" ht="16.5" thickBot="1" x14ac:dyDescent="0.3">
      <c r="A17" s="7" t="s">
        <v>47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9">
        <v>3</v>
      </c>
    </row>
    <row r="18" spans="1:14" ht="16.5" thickBot="1" x14ac:dyDescent="0.3">
      <c r="A18" s="117" t="s">
        <v>63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</row>
    <row r="19" spans="1:14" ht="15.75" x14ac:dyDescent="0.25">
      <c r="A19" s="7" t="s">
        <v>64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133">
        <v>1</v>
      </c>
    </row>
    <row r="20" spans="1:14" ht="15.75" x14ac:dyDescent="0.25">
      <c r="A20" s="7" t="s">
        <v>65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134"/>
    </row>
    <row r="21" spans="1:14" ht="15.75" x14ac:dyDescent="0.25">
      <c r="A21" s="7" t="s">
        <v>66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134"/>
    </row>
    <row r="22" spans="1:14" ht="16.5" thickBot="1" x14ac:dyDescent="0.3">
      <c r="A22" s="7" t="s">
        <v>67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135"/>
    </row>
    <row r="23" spans="1:14" ht="16.5" thickBot="1" x14ac:dyDescent="0.3">
      <c r="A23" s="111" t="s">
        <v>69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3"/>
    </row>
    <row r="24" spans="1:14" ht="16.5" thickBot="1" x14ac:dyDescent="0.3">
      <c r="A24" s="17" t="s">
        <v>68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73">
        <v>2</v>
      </c>
    </row>
    <row r="25" spans="1:14" ht="16.5" thickBot="1" x14ac:dyDescent="0.3">
      <c r="A25" s="114" t="s">
        <v>61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6"/>
    </row>
    <row r="26" spans="1:14" ht="15.75" x14ac:dyDescent="0.25">
      <c r="A26" s="76" t="s">
        <v>62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131">
        <v>1</v>
      </c>
    </row>
    <row r="27" spans="1:14" ht="16.5" thickBot="1" x14ac:dyDescent="0.3">
      <c r="A27" s="78" t="s">
        <v>36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32"/>
    </row>
    <row r="28" spans="1:14" ht="31.5" customHeight="1" thickBot="1" x14ac:dyDescent="0.3">
      <c r="A28" s="96" t="s">
        <v>48</v>
      </c>
      <c r="B28" s="97"/>
      <c r="C28" s="98"/>
      <c r="D28" s="10"/>
      <c r="E28" s="16" t="s">
        <v>37</v>
      </c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</sheetData>
  <mergeCells count="14">
    <mergeCell ref="A28:C28"/>
    <mergeCell ref="A2:N3"/>
    <mergeCell ref="A5:N5"/>
    <mergeCell ref="A9:N9"/>
    <mergeCell ref="A13:N13"/>
    <mergeCell ref="A25:N25"/>
    <mergeCell ref="A18:N18"/>
    <mergeCell ref="A16:N16"/>
    <mergeCell ref="A23:N23"/>
    <mergeCell ref="N6:N8"/>
    <mergeCell ref="N10:N12"/>
    <mergeCell ref="N14:N15"/>
    <mergeCell ref="N26:N27"/>
    <mergeCell ref="N19:N22"/>
  </mergeCells>
  <phoneticPr fontId="0" type="noConversion"/>
  <pageMargins left="0.25" right="0.25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Calendario 2019</vt:lpstr>
      <vt:lpstr>Punti incontro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</dc:creator>
  <cp:lastModifiedBy>pc</cp:lastModifiedBy>
  <cp:lastPrinted>2019-07-11T17:56:02Z</cp:lastPrinted>
  <dcterms:created xsi:type="dcterms:W3CDTF">2012-07-10T10:17:26Z</dcterms:created>
  <dcterms:modified xsi:type="dcterms:W3CDTF">2019-07-12T09:45:20Z</dcterms:modified>
</cp:coreProperties>
</file>